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７年度\03_工事\07_Ｒ７阿耕　経営体　長生中央　管水路工事（担い手確保型）\★PPI\"/>
    </mc:Choice>
  </mc:AlternateContent>
  <xr:revisionPtr revIDLastSave="0" documentId="13_ncr:1_{A6A0BC4D-C175-4906-956D-369BBF65DB10}" xr6:coauthVersionLast="47" xr6:coauthVersionMax="47" xr10:uidLastSave="{00000000-0000-0000-0000-000000000000}"/>
  <bookViews>
    <workbookView xWindow="32460" yWindow="-12" windowWidth="22140" windowHeight="15336" tabRatio="818" xr2:uid="{00000000-000D-0000-FFFF-FFFF00000000}"/>
  </bookViews>
  <sheets>
    <sheet name="工事費内訳書" sheetId="59" r:id="rId1"/>
  </sheets>
  <definedNames>
    <definedName name="_xlnm.Print_Area" localSheetId="0">工事費内訳書!$A$1:$G$81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26" i="59"/>
  <c r="G29" i="59"/>
  <c r="G35" i="59"/>
  <c r="G54" i="59"/>
  <c r="G55" i="59"/>
  <c r="G57" i="59"/>
  <c r="G59" i="59"/>
  <c r="G61" i="59"/>
  <c r="G64" i="59"/>
  <c r="G67" i="59"/>
  <c r="G66" i="59" s="1"/>
  <c r="G68" i="59"/>
  <c r="G71" i="59"/>
  <c r="G70" i="59" s="1"/>
  <c r="G73" i="59"/>
  <c r="G78" i="59"/>
  <c r="G77" i="59" s="1"/>
  <c r="G76" i="59" s="1"/>
  <c r="G11" i="59" l="1"/>
  <c r="G10" i="59" s="1"/>
  <c r="G80" i="59" s="1"/>
  <c r="G81" i="59" s="1"/>
</calcChain>
</file>

<file path=xl/sharedStrings.xml><?xml version="1.0" encoding="utf-8"?>
<sst xmlns="http://schemas.openxmlformats.org/spreadsheetml/2006/main" count="157" uniqueCount="91">
  <si>
    <t>住　　　　所</t>
  </si>
  <si>
    <t>商号又は名称</t>
  </si>
  <si>
    <t>代 表 者 名</t>
  </si>
  <si>
    <t>工事費内訳書</t>
  </si>
  <si>
    <t>工 事 名</t>
  </si>
  <si>
    <t>Ｒ７阿耕　経営体　長生中央　管水路工事（担い手確保型）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</si>
  <si>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</si>
  <si>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</si>
  <si>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</si>
  <si>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</si>
  <si>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</si>
  <si>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</si>
  <si>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</si>
  <si>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</si>
  <si>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</si>
  <si>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</si>
  <si>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用水路工（管水路）
_x000D_</t>
  </si>
  <si>
    <t>管体土工
_x000D_</t>
  </si>
  <si>
    <t>表土はぎ取り
_x000D_</t>
  </si>
  <si>
    <t>ha</t>
  </si>
  <si>
    <t>表土戻し
_x000D_</t>
  </si>
  <si>
    <t>雑物除去
_x000D_</t>
  </si>
  <si>
    <t>耕起砕土
_x000D_</t>
  </si>
  <si>
    <t>掘削
_x000D_</t>
  </si>
  <si>
    <t>m3</t>
  </si>
  <si>
    <t>基面整正
_x000D_</t>
  </si>
  <si>
    <t>㎡</t>
  </si>
  <si>
    <t>砂基礎
_x000D_①＋②</t>
  </si>
  <si>
    <t>砂基礎
_x000D_管体保護工</t>
  </si>
  <si>
    <t>埋戻
_x000D_流用土</t>
  </si>
  <si>
    <t>土砂運搬
_x000D_</t>
  </si>
  <si>
    <t>埋設表示テープ
_x000D_</t>
  </si>
  <si>
    <t>ｍ</t>
  </si>
  <si>
    <t>アスファルト舗装工
_x000D_</t>
  </si>
  <si>
    <t>上層路盤（車道・路肩部）
_x000D_</t>
  </si>
  <si>
    <t>表層（車道・路肩部）
_x000D_</t>
  </si>
  <si>
    <t>構造物取壊し工
_x000D_</t>
  </si>
  <si>
    <t>コンクリート構造物取壊し
_x000D_無筋コンクリート</t>
  </si>
  <si>
    <t>殻運搬・処分
_x000D_無筋コンクリート</t>
  </si>
  <si>
    <t>舗装版切断
_x000D_</t>
  </si>
  <si>
    <t>舗装版破砕
_x000D_</t>
  </si>
  <si>
    <t>殻運搬・処分
_x000D_アスファルト舗装</t>
  </si>
  <si>
    <t>管体工
_x000D_</t>
  </si>
  <si>
    <t>硬質塩化ビニール管(VU-RR)
_x000D_φ450　支給品</t>
  </si>
  <si>
    <t>硬質塩化ビニール管(VU-RR)
_x000D_φ350</t>
  </si>
  <si>
    <t>硬質塩化ビニール管(VU-RR)
_x000D_φ250</t>
  </si>
  <si>
    <t>離脱防止金具
_x000D_VU用 Φ350</t>
  </si>
  <si>
    <t>個</t>
  </si>
  <si>
    <t>FCD製ドレッサージョイント
_x000D_VUΦ450用　支給品</t>
  </si>
  <si>
    <t>FRP製曲管　離脱防止内蔵型
_x000D_φ450 45°支給品</t>
  </si>
  <si>
    <t>FRP製曲管　離脱防止内蔵型
_x000D_φ450 22°1/2　支給品</t>
  </si>
  <si>
    <t>FRP製曲管　離脱防止内蔵型
_x000D_φ450 11°1/4　支給品</t>
  </si>
  <si>
    <t>FRP製曲管　離脱防止内蔵型
_x000D_φ450 5°5/8　支給品</t>
  </si>
  <si>
    <t>FRP製曲管　離脱防止内蔵型
_x000D_φ350 90°</t>
  </si>
  <si>
    <t>FRP製曲管　離脱防止内蔵型
_x000D_φ350 45°</t>
  </si>
  <si>
    <t>FRP製曲管　離脱防止内蔵型
_x000D_φ350 11°1/4</t>
  </si>
  <si>
    <t>FRP製曲管　離脱防止内蔵型
_x000D_φ250 90°</t>
  </si>
  <si>
    <t>FCRRメカ型片落管
_x000D_φ350×250 ストップリング付</t>
  </si>
  <si>
    <t>仕切弁工
_x000D_φ350</t>
  </si>
  <si>
    <t>箇所</t>
  </si>
  <si>
    <t>仕切弁室
_x000D_蓋枠付 B-5</t>
  </si>
  <si>
    <t>空気弁工
_x000D_φ350</t>
  </si>
  <si>
    <t>空気弁室設置
_x000D_蓋付枠 D-3</t>
  </si>
  <si>
    <t>道路工
_x000D_</t>
  </si>
  <si>
    <t>掘削工
_x000D_</t>
  </si>
  <si>
    <t>路床盛土工
_x000D_</t>
  </si>
  <si>
    <t>路床盛土
_x000D_</t>
  </si>
  <si>
    <t>整形仕上げ工
_x000D_</t>
  </si>
  <si>
    <t>法面整形
_x000D_</t>
  </si>
  <si>
    <t>砂利舗装工
_x000D_</t>
  </si>
  <si>
    <t>敷砂利
_x000D_再生ｸﾗｯｼｬﾗﾝ,RC-40 t=10cm</t>
  </si>
  <si>
    <t>敷砂利
_x000D_再生ｸﾗｯｼｬﾗﾝ,RC-40 t=5cm</t>
  </si>
  <si>
    <t>購入土
_x000D_</t>
  </si>
  <si>
    <t>土砂等運搬
_x000D_購入土</t>
  </si>
  <si>
    <t>直接工事費（仮設工）
_x000D_</t>
  </si>
  <si>
    <t>仮設工
_x000D_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</si>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</sst>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3"/>
  <sheetViews>
    <sheetView showGridLines="0" tabSelected="1" zoomScaleNormal="100" zoomScaleSheetLayoutView="100" workbookViewId="0">
      <selection activeCell="K7" sqref="K7"/>
    </sheetView>
  </sheetViews>
  <sheetFormatPr defaultColWidth="9" defaultRowHeight="13.2" x14ac:dyDescent="0.2"/>
  <cols>
    <col min="1" max="1" width="8.44140625" style="1" customWidth="1"/>
    <col min="2" max="3" width="6.77734375" style="1" customWidth="1"/>
    <col min="4" max="4" width="26" style="1" customWidth="1"/>
    <col min="5" max="5" width="12" style="1" customWidth="1"/>
    <col min="6" max="6" width="12.88671875" style="1" customWidth="1"/>
    <col min="7" max="7" width="19.88671875" style="1" customWidth="1"/>
    <col min="8" max="8" width="8.441406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2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2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+G11+G70</f>
        <v>0</v>
      </c>
      <c r="H10" s="13"/>
      <c r="I10" s="14">
        <v>1</v>
      </c>
      <c r="J10" s="14"/>
    </row>
    <row r="11" spans="1:10" ht="42" customHeight="1" x14ac:dyDescent="0.2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+G12+G66</f>
        <v>0</v>
      </c>
      <c r="H11" s="13"/>
      <c r="I11" s="14">
        <v>2</v>
      </c>
      <c r="J11" s="14">
        <v>20</v>
      </c>
    </row>
    <row r="12" spans="1:10" ht="42" customHeight="1" x14ac:dyDescent="0.2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+G13+G54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+G14+G26+G29+G35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+G15+G16+G17+G18+G19+G20+G21+G22+G23+G24+G25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18</v>
      </c>
      <c r="E15" s="10" t="s">
        <v>19</v>
      </c>
      <c r="F15" s="11">
        <v>1.4E-2</v>
      </c>
      <c r="G15" s="18"/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20</v>
      </c>
      <c r="E16" s="10" t="s">
        <v>19</v>
      </c>
      <c r="F16" s="11">
        <v>1.4E-2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21</v>
      </c>
      <c r="E17" s="10" t="s">
        <v>19</v>
      </c>
      <c r="F17" s="11">
        <v>1.4E-2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22</v>
      </c>
      <c r="E18" s="10" t="s">
        <v>19</v>
      </c>
      <c r="F18" s="11">
        <v>1.4E-2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23</v>
      </c>
      <c r="E19" s="10" t="s">
        <v>24</v>
      </c>
      <c r="F19" s="11">
        <v>820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15"/>
      <c r="B20" s="16"/>
      <c r="C20" s="16"/>
      <c r="D20" s="17" t="s">
        <v>25</v>
      </c>
      <c r="E20" s="10" t="s">
        <v>26</v>
      </c>
      <c r="F20" s="11">
        <v>230</v>
      </c>
      <c r="G20" s="18"/>
      <c r="H20" s="13"/>
      <c r="I20" s="14">
        <v>11</v>
      </c>
      <c r="J20" s="14">
        <v>4</v>
      </c>
    </row>
    <row r="21" spans="1:10" ht="42" customHeight="1" x14ac:dyDescent="0.2">
      <c r="A21" s="15"/>
      <c r="B21" s="16"/>
      <c r="C21" s="16"/>
      <c r="D21" s="17" t="s">
        <v>27</v>
      </c>
      <c r="E21" s="10" t="s">
        <v>24</v>
      </c>
      <c r="F21" s="11">
        <v>140</v>
      </c>
      <c r="G21" s="18"/>
      <c r="H21" s="13"/>
      <c r="I21" s="14">
        <v>12</v>
      </c>
      <c r="J21" s="14">
        <v>4</v>
      </c>
    </row>
    <row r="22" spans="1:10" ht="42" customHeight="1" x14ac:dyDescent="0.2">
      <c r="A22" s="15"/>
      <c r="B22" s="16"/>
      <c r="C22" s="16"/>
      <c r="D22" s="17" t="s">
        <v>28</v>
      </c>
      <c r="E22" s="10" t="s">
        <v>24</v>
      </c>
      <c r="F22" s="11">
        <v>62</v>
      </c>
      <c r="G22" s="18"/>
      <c r="H22" s="13"/>
      <c r="I22" s="14">
        <v>13</v>
      </c>
      <c r="J22" s="14">
        <v>4</v>
      </c>
    </row>
    <row r="23" spans="1:10" ht="42" customHeight="1" x14ac:dyDescent="0.2">
      <c r="A23" s="15"/>
      <c r="B23" s="16"/>
      <c r="C23" s="16"/>
      <c r="D23" s="17" t="s">
        <v>29</v>
      </c>
      <c r="E23" s="10" t="s">
        <v>24</v>
      </c>
      <c r="F23" s="11">
        <v>580</v>
      </c>
      <c r="G23" s="18"/>
      <c r="H23" s="13"/>
      <c r="I23" s="14">
        <v>14</v>
      </c>
      <c r="J23" s="14">
        <v>4</v>
      </c>
    </row>
    <row r="24" spans="1:10" ht="42" customHeight="1" x14ac:dyDescent="0.2">
      <c r="A24" s="15"/>
      <c r="B24" s="16"/>
      <c r="C24" s="16"/>
      <c r="D24" s="17" t="s">
        <v>30</v>
      </c>
      <c r="E24" s="10" t="s">
        <v>24</v>
      </c>
      <c r="F24" s="11">
        <v>180</v>
      </c>
      <c r="G24" s="18"/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31</v>
      </c>
      <c r="E25" s="10" t="s">
        <v>32</v>
      </c>
      <c r="F25" s="11">
        <v>304.60000000000002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33" t="s">
        <v>33</v>
      </c>
      <c r="D26" s="34"/>
      <c r="E26" s="10" t="s">
        <v>13</v>
      </c>
      <c r="F26" s="11">
        <v>1</v>
      </c>
      <c r="G26" s="12">
        <f>+G27+G28</f>
        <v>0</v>
      </c>
      <c r="H26" s="13"/>
      <c r="I26" s="14">
        <v>17</v>
      </c>
      <c r="J26" s="14">
        <v>3</v>
      </c>
    </row>
    <row r="27" spans="1:10" ht="42" customHeight="1" x14ac:dyDescent="0.2">
      <c r="A27" s="15"/>
      <c r="B27" s="16"/>
      <c r="C27" s="16"/>
      <c r="D27" s="17" t="s">
        <v>34</v>
      </c>
      <c r="E27" s="10" t="s">
        <v>26</v>
      </c>
      <c r="F27" s="11">
        <v>17.600000000000001</v>
      </c>
      <c r="G27" s="18"/>
      <c r="H27" s="13"/>
      <c r="I27" s="14">
        <v>18</v>
      </c>
      <c r="J27" s="14">
        <v>4</v>
      </c>
    </row>
    <row r="28" spans="1:10" ht="42" customHeight="1" x14ac:dyDescent="0.2">
      <c r="A28" s="15"/>
      <c r="B28" s="16"/>
      <c r="C28" s="16"/>
      <c r="D28" s="17" t="s">
        <v>35</v>
      </c>
      <c r="E28" s="10" t="s">
        <v>26</v>
      </c>
      <c r="F28" s="11">
        <v>17.600000000000001</v>
      </c>
      <c r="G28" s="18"/>
      <c r="H28" s="13"/>
      <c r="I28" s="14">
        <v>19</v>
      </c>
      <c r="J28" s="14">
        <v>4</v>
      </c>
    </row>
    <row r="29" spans="1:10" ht="42" customHeight="1" x14ac:dyDescent="0.2">
      <c r="A29" s="15"/>
      <c r="B29" s="16"/>
      <c r="C29" s="33" t="s">
        <v>36</v>
      </c>
      <c r="D29" s="34"/>
      <c r="E29" s="10" t="s">
        <v>13</v>
      </c>
      <c r="F29" s="11">
        <v>1</v>
      </c>
      <c r="G29" s="12">
        <f>+G30+G31+G32+G33+G34</f>
        <v>0</v>
      </c>
      <c r="H29" s="13"/>
      <c r="I29" s="14">
        <v>20</v>
      </c>
      <c r="J29" s="14">
        <v>3</v>
      </c>
    </row>
    <row r="30" spans="1:10" ht="42" customHeight="1" x14ac:dyDescent="0.2">
      <c r="A30" s="15"/>
      <c r="B30" s="16"/>
      <c r="C30" s="16"/>
      <c r="D30" s="17" t="s">
        <v>37</v>
      </c>
      <c r="E30" s="10" t="s">
        <v>24</v>
      </c>
      <c r="F30" s="11">
        <v>2.4</v>
      </c>
      <c r="G30" s="18"/>
      <c r="H30" s="13"/>
      <c r="I30" s="14">
        <v>21</v>
      </c>
      <c r="J30" s="14">
        <v>4</v>
      </c>
    </row>
    <row r="31" spans="1:10" ht="42" customHeight="1" x14ac:dyDescent="0.2">
      <c r="A31" s="15"/>
      <c r="B31" s="16"/>
      <c r="C31" s="16"/>
      <c r="D31" s="17" t="s">
        <v>38</v>
      </c>
      <c r="E31" s="10" t="s">
        <v>24</v>
      </c>
      <c r="F31" s="11">
        <v>2.4</v>
      </c>
      <c r="G31" s="18"/>
      <c r="H31" s="13"/>
      <c r="I31" s="14">
        <v>22</v>
      </c>
      <c r="J31" s="14">
        <v>4</v>
      </c>
    </row>
    <row r="32" spans="1:10" ht="42" customHeight="1" x14ac:dyDescent="0.2">
      <c r="A32" s="15"/>
      <c r="B32" s="16"/>
      <c r="C32" s="16"/>
      <c r="D32" s="17" t="s">
        <v>39</v>
      </c>
      <c r="E32" s="10" t="s">
        <v>32</v>
      </c>
      <c r="F32" s="11">
        <v>13.8</v>
      </c>
      <c r="G32" s="18"/>
      <c r="H32" s="13"/>
      <c r="I32" s="14">
        <v>23</v>
      </c>
      <c r="J32" s="14">
        <v>4</v>
      </c>
    </row>
    <row r="33" spans="1:10" ht="42" customHeight="1" x14ac:dyDescent="0.2">
      <c r="A33" s="15"/>
      <c r="B33" s="16"/>
      <c r="C33" s="16"/>
      <c r="D33" s="17" t="s">
        <v>40</v>
      </c>
      <c r="E33" s="10" t="s">
        <v>26</v>
      </c>
      <c r="F33" s="11">
        <v>17.600000000000001</v>
      </c>
      <c r="G33" s="18"/>
      <c r="H33" s="13"/>
      <c r="I33" s="14">
        <v>24</v>
      </c>
      <c r="J33" s="14">
        <v>4</v>
      </c>
    </row>
    <row r="34" spans="1:10" ht="42" customHeight="1" x14ac:dyDescent="0.2">
      <c r="A34" s="15"/>
      <c r="B34" s="16"/>
      <c r="C34" s="16"/>
      <c r="D34" s="17" t="s">
        <v>41</v>
      </c>
      <c r="E34" s="10" t="s">
        <v>24</v>
      </c>
      <c r="F34" s="11">
        <v>0.7</v>
      </c>
      <c r="G34" s="18"/>
      <c r="H34" s="13"/>
      <c r="I34" s="14">
        <v>25</v>
      </c>
      <c r="J34" s="14">
        <v>4</v>
      </c>
    </row>
    <row r="35" spans="1:10" ht="42" customHeight="1" x14ac:dyDescent="0.2">
      <c r="A35" s="15"/>
      <c r="B35" s="16"/>
      <c r="C35" s="33" t="s">
        <v>42</v>
      </c>
      <c r="D35" s="34"/>
      <c r="E35" s="10" t="s">
        <v>13</v>
      </c>
      <c r="F35" s="11">
        <v>1</v>
      </c>
      <c r="G35" s="12">
        <f>+G36+G37+G38+G39+G40+G41+G42+G43+G44+G45+G46+G47+G48+G49+G50+G51+G52+G53</f>
        <v>0</v>
      </c>
      <c r="H35" s="13"/>
      <c r="I35" s="14">
        <v>26</v>
      </c>
      <c r="J35" s="14">
        <v>3</v>
      </c>
    </row>
    <row r="36" spans="1:10" ht="42" customHeight="1" x14ac:dyDescent="0.2">
      <c r="A36" s="15"/>
      <c r="B36" s="16"/>
      <c r="C36" s="16"/>
      <c r="D36" s="17" t="s">
        <v>43</v>
      </c>
      <c r="E36" s="10" t="s">
        <v>32</v>
      </c>
      <c r="F36" s="11">
        <v>143.19999999999999</v>
      </c>
      <c r="G36" s="18"/>
      <c r="H36" s="13"/>
      <c r="I36" s="14">
        <v>27</v>
      </c>
      <c r="J36" s="14">
        <v>4</v>
      </c>
    </row>
    <row r="37" spans="1:10" ht="42" customHeight="1" x14ac:dyDescent="0.2">
      <c r="A37" s="15"/>
      <c r="B37" s="16"/>
      <c r="C37" s="16"/>
      <c r="D37" s="17" t="s">
        <v>44</v>
      </c>
      <c r="E37" s="10" t="s">
        <v>32</v>
      </c>
      <c r="F37" s="11">
        <v>157.9</v>
      </c>
      <c r="G37" s="18"/>
      <c r="H37" s="13"/>
      <c r="I37" s="14">
        <v>28</v>
      </c>
      <c r="J37" s="14">
        <v>4</v>
      </c>
    </row>
    <row r="38" spans="1:10" ht="42" customHeight="1" x14ac:dyDescent="0.2">
      <c r="A38" s="15"/>
      <c r="B38" s="16"/>
      <c r="C38" s="16"/>
      <c r="D38" s="17" t="s">
        <v>45</v>
      </c>
      <c r="E38" s="10" t="s">
        <v>32</v>
      </c>
      <c r="F38" s="11">
        <v>3.5</v>
      </c>
      <c r="G38" s="18"/>
      <c r="H38" s="13"/>
      <c r="I38" s="14">
        <v>29</v>
      </c>
      <c r="J38" s="14">
        <v>4</v>
      </c>
    </row>
    <row r="39" spans="1:10" ht="42" customHeight="1" x14ac:dyDescent="0.2">
      <c r="A39" s="15"/>
      <c r="B39" s="16"/>
      <c r="C39" s="16"/>
      <c r="D39" s="17" t="s">
        <v>46</v>
      </c>
      <c r="E39" s="10" t="s">
        <v>47</v>
      </c>
      <c r="F39" s="11">
        <v>2</v>
      </c>
      <c r="G39" s="18"/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48</v>
      </c>
      <c r="E40" s="10" t="s">
        <v>47</v>
      </c>
      <c r="F40" s="11">
        <v>2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15"/>
      <c r="B41" s="16"/>
      <c r="C41" s="16"/>
      <c r="D41" s="17" t="s">
        <v>49</v>
      </c>
      <c r="E41" s="10" t="s">
        <v>47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2">
      <c r="A42" s="15"/>
      <c r="B42" s="16"/>
      <c r="C42" s="16"/>
      <c r="D42" s="17" t="s">
        <v>50</v>
      </c>
      <c r="E42" s="10" t="s">
        <v>47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2">
      <c r="A43" s="15"/>
      <c r="B43" s="16"/>
      <c r="C43" s="16"/>
      <c r="D43" s="17" t="s">
        <v>51</v>
      </c>
      <c r="E43" s="10" t="s">
        <v>47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2">
      <c r="A44" s="15"/>
      <c r="B44" s="16"/>
      <c r="C44" s="16"/>
      <c r="D44" s="17" t="s">
        <v>52</v>
      </c>
      <c r="E44" s="10" t="s">
        <v>47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2">
      <c r="A45" s="15"/>
      <c r="B45" s="16"/>
      <c r="C45" s="16"/>
      <c r="D45" s="17" t="s">
        <v>53</v>
      </c>
      <c r="E45" s="10" t="s">
        <v>47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2">
      <c r="A46" s="15"/>
      <c r="B46" s="16"/>
      <c r="C46" s="16"/>
      <c r="D46" s="17" t="s">
        <v>54</v>
      </c>
      <c r="E46" s="10" t="s">
        <v>47</v>
      </c>
      <c r="F46" s="11">
        <v>5</v>
      </c>
      <c r="G46" s="18"/>
      <c r="H46" s="13"/>
      <c r="I46" s="14">
        <v>37</v>
      </c>
      <c r="J46" s="14">
        <v>4</v>
      </c>
    </row>
    <row r="47" spans="1:10" ht="42" customHeight="1" x14ac:dyDescent="0.2">
      <c r="A47" s="15"/>
      <c r="B47" s="16"/>
      <c r="C47" s="16"/>
      <c r="D47" s="17" t="s">
        <v>55</v>
      </c>
      <c r="E47" s="10" t="s">
        <v>47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2">
      <c r="A48" s="15"/>
      <c r="B48" s="16"/>
      <c r="C48" s="16"/>
      <c r="D48" s="17" t="s">
        <v>56</v>
      </c>
      <c r="E48" s="10" t="s">
        <v>47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2">
      <c r="A49" s="15"/>
      <c r="B49" s="16"/>
      <c r="C49" s="16"/>
      <c r="D49" s="17" t="s">
        <v>57</v>
      </c>
      <c r="E49" s="10" t="s">
        <v>47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2">
      <c r="A50" s="15"/>
      <c r="B50" s="16"/>
      <c r="C50" s="16"/>
      <c r="D50" s="17" t="s">
        <v>58</v>
      </c>
      <c r="E50" s="10" t="s">
        <v>59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2">
      <c r="A51" s="15"/>
      <c r="B51" s="16"/>
      <c r="C51" s="16"/>
      <c r="D51" s="17" t="s">
        <v>60</v>
      </c>
      <c r="E51" s="10" t="s">
        <v>59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2">
      <c r="A52" s="15"/>
      <c r="B52" s="16"/>
      <c r="C52" s="16"/>
      <c r="D52" s="17" t="s">
        <v>61</v>
      </c>
      <c r="E52" s="10" t="s">
        <v>59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2">
      <c r="A53" s="15"/>
      <c r="B53" s="16"/>
      <c r="C53" s="16"/>
      <c r="D53" s="17" t="s">
        <v>62</v>
      </c>
      <c r="E53" s="10" t="s">
        <v>59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2">
      <c r="A54" s="15"/>
      <c r="B54" s="33" t="s">
        <v>63</v>
      </c>
      <c r="C54" s="33"/>
      <c r="D54" s="34"/>
      <c r="E54" s="10" t="s">
        <v>13</v>
      </c>
      <c r="F54" s="11">
        <v>1</v>
      </c>
      <c r="G54" s="12">
        <f>+G55+G57+G59+G61+G64</f>
        <v>0</v>
      </c>
      <c r="H54" s="13"/>
      <c r="I54" s="14">
        <v>45</v>
      </c>
      <c r="J54" s="14">
        <v>2</v>
      </c>
    </row>
    <row r="55" spans="1:10" ht="42" customHeight="1" x14ac:dyDescent="0.2">
      <c r="A55" s="15"/>
      <c r="B55" s="16"/>
      <c r="C55" s="33" t="s">
        <v>64</v>
      </c>
      <c r="D55" s="34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3</v>
      </c>
    </row>
    <row r="56" spans="1:10" ht="42" customHeight="1" x14ac:dyDescent="0.2">
      <c r="A56" s="15"/>
      <c r="B56" s="16"/>
      <c r="C56" s="16"/>
      <c r="D56" s="17" t="s">
        <v>18</v>
      </c>
      <c r="E56" s="10" t="s">
        <v>19</v>
      </c>
      <c r="F56" s="11">
        <v>5.8999999999999997E-2</v>
      </c>
      <c r="G56" s="18"/>
      <c r="H56" s="13"/>
      <c r="I56" s="14">
        <v>47</v>
      </c>
      <c r="J56" s="14">
        <v>4</v>
      </c>
    </row>
    <row r="57" spans="1:10" ht="42" customHeight="1" x14ac:dyDescent="0.2">
      <c r="A57" s="15"/>
      <c r="B57" s="16"/>
      <c r="C57" s="33" t="s">
        <v>65</v>
      </c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3</v>
      </c>
    </row>
    <row r="58" spans="1:10" ht="42" customHeight="1" x14ac:dyDescent="0.2">
      <c r="A58" s="15"/>
      <c r="B58" s="16"/>
      <c r="C58" s="16"/>
      <c r="D58" s="17" t="s">
        <v>66</v>
      </c>
      <c r="E58" s="10" t="s">
        <v>24</v>
      </c>
      <c r="F58" s="11">
        <v>400</v>
      </c>
      <c r="G58" s="18"/>
      <c r="H58" s="13"/>
      <c r="I58" s="14">
        <v>49</v>
      </c>
      <c r="J58" s="14">
        <v>4</v>
      </c>
    </row>
    <row r="59" spans="1:10" ht="42" customHeight="1" x14ac:dyDescent="0.2">
      <c r="A59" s="15"/>
      <c r="B59" s="16"/>
      <c r="C59" s="33" t="s">
        <v>67</v>
      </c>
      <c r="D59" s="34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3</v>
      </c>
    </row>
    <row r="60" spans="1:10" ht="42" customHeight="1" x14ac:dyDescent="0.2">
      <c r="A60" s="15"/>
      <c r="B60" s="16"/>
      <c r="C60" s="16"/>
      <c r="D60" s="17" t="s">
        <v>68</v>
      </c>
      <c r="E60" s="10" t="s">
        <v>26</v>
      </c>
      <c r="F60" s="11">
        <v>240</v>
      </c>
      <c r="G60" s="18"/>
      <c r="H60" s="13"/>
      <c r="I60" s="14">
        <v>51</v>
      </c>
      <c r="J60" s="14">
        <v>4</v>
      </c>
    </row>
    <row r="61" spans="1:10" ht="42" customHeight="1" x14ac:dyDescent="0.2">
      <c r="A61" s="15"/>
      <c r="B61" s="16"/>
      <c r="C61" s="33" t="s">
        <v>69</v>
      </c>
      <c r="D61" s="34"/>
      <c r="E61" s="10" t="s">
        <v>13</v>
      </c>
      <c r="F61" s="11">
        <v>1</v>
      </c>
      <c r="G61" s="12">
        <f>+G62+G63</f>
        <v>0</v>
      </c>
      <c r="H61" s="13"/>
      <c r="I61" s="14">
        <v>52</v>
      </c>
      <c r="J61" s="14">
        <v>3</v>
      </c>
    </row>
    <row r="62" spans="1:10" ht="42" customHeight="1" x14ac:dyDescent="0.2">
      <c r="A62" s="15"/>
      <c r="B62" s="16"/>
      <c r="C62" s="16"/>
      <c r="D62" s="17" t="s">
        <v>70</v>
      </c>
      <c r="E62" s="10" t="s">
        <v>26</v>
      </c>
      <c r="F62" s="11">
        <v>437</v>
      </c>
      <c r="G62" s="18"/>
      <c r="H62" s="13"/>
      <c r="I62" s="14">
        <v>53</v>
      </c>
      <c r="J62" s="14">
        <v>4</v>
      </c>
    </row>
    <row r="63" spans="1:10" ht="42" customHeight="1" x14ac:dyDescent="0.2">
      <c r="A63" s="15"/>
      <c r="B63" s="16"/>
      <c r="C63" s="16"/>
      <c r="D63" s="17" t="s">
        <v>71</v>
      </c>
      <c r="E63" s="10" t="s">
        <v>26</v>
      </c>
      <c r="F63" s="11">
        <v>858</v>
      </c>
      <c r="G63" s="18"/>
      <c r="H63" s="13"/>
      <c r="I63" s="14">
        <v>54</v>
      </c>
      <c r="J63" s="14">
        <v>4</v>
      </c>
    </row>
    <row r="64" spans="1:10" ht="42" customHeight="1" x14ac:dyDescent="0.2">
      <c r="A64" s="15"/>
      <c r="B64" s="16"/>
      <c r="C64" s="33" t="s">
        <v>72</v>
      </c>
      <c r="D64" s="34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3</v>
      </c>
    </row>
    <row r="65" spans="1:10" ht="42" customHeight="1" x14ac:dyDescent="0.2">
      <c r="A65" s="15"/>
      <c r="B65" s="16"/>
      <c r="C65" s="16"/>
      <c r="D65" s="17" t="s">
        <v>73</v>
      </c>
      <c r="E65" s="10" t="s">
        <v>24</v>
      </c>
      <c r="F65" s="11">
        <v>60</v>
      </c>
      <c r="G65" s="18"/>
      <c r="H65" s="13"/>
      <c r="I65" s="14">
        <v>56</v>
      </c>
      <c r="J65" s="14">
        <v>4</v>
      </c>
    </row>
    <row r="66" spans="1:10" ht="42" customHeight="1" x14ac:dyDescent="0.2">
      <c r="A66" s="32" t="s">
        <v>74</v>
      </c>
      <c r="B66" s="33"/>
      <c r="C66" s="33"/>
      <c r="D66" s="34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1</v>
      </c>
    </row>
    <row r="67" spans="1:10" ht="42" customHeight="1" x14ac:dyDescent="0.2">
      <c r="A67" s="15"/>
      <c r="B67" s="33" t="s">
        <v>75</v>
      </c>
      <c r="C67" s="33"/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2</v>
      </c>
    </row>
    <row r="68" spans="1:10" ht="42" customHeight="1" x14ac:dyDescent="0.2">
      <c r="A68" s="15"/>
      <c r="B68" s="16"/>
      <c r="C68" s="33" t="s">
        <v>76</v>
      </c>
      <c r="D68" s="34"/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3</v>
      </c>
    </row>
    <row r="69" spans="1:10" ht="42" customHeight="1" x14ac:dyDescent="0.2">
      <c r="A69" s="15"/>
      <c r="B69" s="16"/>
      <c r="C69" s="16"/>
      <c r="D69" s="17" t="s">
        <v>77</v>
      </c>
      <c r="E69" s="10" t="s">
        <v>13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2">
      <c r="A70" s="32" t="s">
        <v>78</v>
      </c>
      <c r="B70" s="33"/>
      <c r="C70" s="33"/>
      <c r="D70" s="34"/>
      <c r="E70" s="10" t="s">
        <v>13</v>
      </c>
      <c r="F70" s="11">
        <v>1</v>
      </c>
      <c r="G70" s="12">
        <f>+G71+G73</f>
        <v>0</v>
      </c>
      <c r="H70" s="13"/>
      <c r="I70" s="14">
        <v>61</v>
      </c>
      <c r="J70" s="14"/>
    </row>
    <row r="71" spans="1:10" ht="42" customHeight="1" x14ac:dyDescent="0.2">
      <c r="A71" s="32" t="s">
        <v>79</v>
      </c>
      <c r="B71" s="33"/>
      <c r="C71" s="33"/>
      <c r="D71" s="34"/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200</v>
      </c>
    </row>
    <row r="72" spans="1:10" ht="42" customHeight="1" x14ac:dyDescent="0.2">
      <c r="A72" s="32" t="s">
        <v>80</v>
      </c>
      <c r="B72" s="33"/>
      <c r="C72" s="33"/>
      <c r="D72" s="34"/>
      <c r="E72" s="10" t="s">
        <v>13</v>
      </c>
      <c r="F72" s="11">
        <v>1</v>
      </c>
      <c r="G72" s="18"/>
      <c r="H72" s="13"/>
      <c r="I72" s="14">
        <v>63</v>
      </c>
      <c r="J72" s="14"/>
    </row>
    <row r="73" spans="1:10" ht="42" customHeight="1" x14ac:dyDescent="0.2">
      <c r="A73" s="32" t="s">
        <v>81</v>
      </c>
      <c r="B73" s="33"/>
      <c r="C73" s="33"/>
      <c r="D73" s="34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210</v>
      </c>
    </row>
    <row r="74" spans="1:10" ht="42" customHeight="1" x14ac:dyDescent="0.2">
      <c r="A74" s="32" t="s">
        <v>82</v>
      </c>
      <c r="B74" s="33"/>
      <c r="C74" s="33"/>
      <c r="D74" s="34"/>
      <c r="E74" s="10" t="s">
        <v>13</v>
      </c>
      <c r="F74" s="11">
        <v>1</v>
      </c>
      <c r="G74" s="18"/>
      <c r="H74" s="13"/>
      <c r="I74" s="14">
        <v>65</v>
      </c>
      <c r="J74" s="14"/>
    </row>
    <row r="75" spans="1:10" ht="42" customHeight="1" x14ac:dyDescent="0.2">
      <c r="A75" s="32" t="s">
        <v>83</v>
      </c>
      <c r="B75" s="33"/>
      <c r="C75" s="33"/>
      <c r="D75" s="34"/>
      <c r="E75" s="10" t="s">
        <v>13</v>
      </c>
      <c r="F75" s="11">
        <v>1</v>
      </c>
      <c r="G75" s="18"/>
      <c r="H75" s="13"/>
      <c r="I75" s="14">
        <v>66</v>
      </c>
      <c r="J75" s="14">
        <v>220</v>
      </c>
    </row>
    <row r="76" spans="1:10" ht="42" customHeight="1" x14ac:dyDescent="0.2">
      <c r="A76" s="32" t="s">
        <v>84</v>
      </c>
      <c r="B76" s="33"/>
      <c r="C76" s="33"/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1</v>
      </c>
    </row>
    <row r="77" spans="1:10" ht="42" customHeight="1" x14ac:dyDescent="0.2">
      <c r="A77" s="15"/>
      <c r="B77" s="33" t="s">
        <v>85</v>
      </c>
      <c r="C77" s="33"/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2</v>
      </c>
    </row>
    <row r="78" spans="1:10" ht="42" customHeight="1" x14ac:dyDescent="0.2">
      <c r="A78" s="15"/>
      <c r="B78" s="16"/>
      <c r="C78" s="33" t="s">
        <v>86</v>
      </c>
      <c r="D78" s="34"/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3</v>
      </c>
    </row>
    <row r="79" spans="1:10" ht="42" customHeight="1" x14ac:dyDescent="0.2">
      <c r="A79" s="15"/>
      <c r="B79" s="16"/>
      <c r="C79" s="16"/>
      <c r="D79" s="17" t="s">
        <v>87</v>
      </c>
      <c r="E79" s="10" t="s">
        <v>13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2">
      <c r="A80" s="32" t="s">
        <v>88</v>
      </c>
      <c r="B80" s="33"/>
      <c r="C80" s="33"/>
      <c r="D80" s="34"/>
      <c r="E80" s="10" t="s">
        <v>13</v>
      </c>
      <c r="F80" s="11">
        <v>1</v>
      </c>
      <c r="G80" s="12">
        <f>+G10+G75+G76</f>
        <v>0</v>
      </c>
      <c r="H80" s="13"/>
      <c r="I80" s="14">
        <v>71</v>
      </c>
      <c r="J80" s="14">
        <v>30</v>
      </c>
    </row>
    <row r="81" spans="1:10" ht="42" customHeight="1" x14ac:dyDescent="0.2">
      <c r="A81" s="23" t="s">
        <v>89</v>
      </c>
      <c r="B81" s="24"/>
      <c r="C81" s="24"/>
      <c r="D81" s="25"/>
      <c r="E81" s="19" t="s">
        <v>90</v>
      </c>
      <c r="F81" s="20" t="s">
        <v>90</v>
      </c>
      <c r="G81" s="21">
        <f>G80</f>
        <v>0</v>
      </c>
      <c r="I81" s="22">
        <v>72</v>
      </c>
      <c r="J81" s="22">
        <v>90</v>
      </c>
    </row>
    <row r="82" spans="1:10" ht="42" customHeight="1" x14ac:dyDescent="0.2"/>
    <row r="83" spans="1:10" ht="42" customHeight="1" x14ac:dyDescent="0.2"/>
  </sheetData>
  <sheetProtection algorithmName="SHA-512" hashValue="kLW+JuVYOnrR0BhO8MngQuHqoTYWijEcX+Vnl4DQlejfwx+slVZXXwRW7FkJ/SNXpW74QN++2x4rcbEitYGk/A==" saltValue="VdDdwF9u62U0YRHyiU2mYv+KjtfxWB4ZEpURmp9OJmKliyC1W3Z6oOo7S8STZKwtwDeyztiLxakeRURY5fNEyQ==" spinCount="100000" sheet="1" objects="1" scenarios="1"/>
  <mergeCells count="34">
    <mergeCell ref="B77:D77"/>
    <mergeCell ref="C78:D78"/>
    <mergeCell ref="A80:D80"/>
    <mergeCell ref="A72:D72"/>
    <mergeCell ref="A73:D73"/>
    <mergeCell ref="A74:D74"/>
    <mergeCell ref="A75:D75"/>
    <mergeCell ref="A76:D76"/>
    <mergeCell ref="A66:D66"/>
    <mergeCell ref="B67:D67"/>
    <mergeCell ref="C68:D68"/>
    <mergeCell ref="A70:D70"/>
    <mergeCell ref="A71:D71"/>
    <mergeCell ref="C55:D55"/>
    <mergeCell ref="C57:D57"/>
    <mergeCell ref="C59:D59"/>
    <mergeCell ref="C61:D61"/>
    <mergeCell ref="C64:D64"/>
    <mergeCell ref="A81:D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6:D26"/>
    <mergeCell ref="C29:D29"/>
    <mergeCell ref="C35:D35"/>
    <mergeCell ref="B54:D5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2025-06-05T09:36:04Z</dcterms:modified>
</cp:coreProperties>
</file>